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E7" i="1" l="1"/>
  <c r="BF7" i="1" s="1"/>
  <c r="BF8" i="1" s="1"/>
  <c r="F6" i="1" s="1"/>
  <c r="F7" i="1" s="1"/>
  <c r="F184" i="2"/>
</calcChain>
</file>

<file path=xl/sharedStrings.xml><?xml version="1.0" encoding="utf-8"?>
<sst xmlns="http://schemas.openxmlformats.org/spreadsheetml/2006/main" count="45" uniqueCount="40">
  <si>
    <t>a</t>
  </si>
  <si>
    <t>b</t>
  </si>
  <si>
    <t>c</t>
  </si>
  <si>
    <t>d</t>
  </si>
  <si>
    <t>e</t>
  </si>
  <si>
    <t>f</t>
  </si>
  <si>
    <t>g</t>
  </si>
  <si>
    <t>h</t>
  </si>
  <si>
    <t>k</t>
  </si>
  <si>
    <t>Parameters</t>
  </si>
  <si>
    <t>Value</t>
  </si>
  <si>
    <t>a*exp(-b*noncrop)+ c*exp(-d*noncrop) + e*exp(-f*age1) + g*exp(-h*scrop)+ k*LiDARSlopeMean;</t>
  </si>
  <si>
    <t>Stocking</t>
  </si>
  <si>
    <t>_x000C_</t>
  </si>
  <si>
    <t>Obs</t>
  </si>
  <si>
    <t>noncrop</t>
  </si>
  <si>
    <t>Equation</t>
  </si>
  <si>
    <t>User defined inputs</t>
  </si>
  <si>
    <t>Spreadsheet for determining minimum LiDAR pulse density for an accurate DEM, under forested conditions.</t>
  </si>
  <si>
    <t>Outputs</t>
  </si>
  <si>
    <t>Pulse density required  (points/m2)</t>
  </si>
  <si>
    <t>Predicted percent ground returns (%)</t>
  </si>
  <si>
    <r>
      <rPr>
        <b/>
        <sz val="11"/>
        <color theme="1"/>
        <rFont val="Calibri"/>
        <family val="2"/>
        <scheme val="minor"/>
      </rPr>
      <t>Note 1</t>
    </r>
    <r>
      <rPr>
        <sz val="11"/>
        <color theme="1"/>
        <rFont val="Calibri"/>
        <family val="2"/>
        <scheme val="minor"/>
      </rPr>
      <t xml:space="preserve"> : Root mean square error on the equation to predict percent ground returns is 13.9%. Values should therefore be treated as indicative rather than absolute.</t>
    </r>
  </si>
  <si>
    <t>Guidance on input for non crop stocking values (taken from 381 national plots, part of the LUCAS series)</t>
  </si>
  <si>
    <t>Percentile within LUCAS plots</t>
  </si>
  <si>
    <t>Category</t>
  </si>
  <si>
    <t>Medium</t>
  </si>
  <si>
    <t>High</t>
  </si>
  <si>
    <t>Very high</t>
  </si>
  <si>
    <t>Extremely high</t>
  </si>
  <si>
    <t>0-48</t>
  </si>
  <si>
    <t>Low to Medium</t>
  </si>
  <si>
    <t>Optional input</t>
  </si>
  <si>
    <r>
      <rPr>
        <b/>
        <sz val="11"/>
        <color theme="1"/>
        <rFont val="Calibri"/>
        <family val="2"/>
        <scheme val="minor"/>
      </rPr>
      <t>Note 2</t>
    </r>
    <r>
      <rPr>
        <sz val="11"/>
        <color theme="1"/>
        <rFont val="Calibri"/>
        <family val="2"/>
        <scheme val="minor"/>
      </rPr>
      <t>: It is assumed that 0.2 ground returns/m2 (cell C13) are required for the production of an accurate DEM. This is a reasonably conservative value and based on the analysis from the accompanying report.</t>
    </r>
  </si>
  <si>
    <r>
      <rPr>
        <b/>
        <sz val="11"/>
        <color theme="1"/>
        <rFont val="Calibri"/>
        <family val="2"/>
        <scheme val="minor"/>
      </rPr>
      <t>Note 3</t>
    </r>
    <r>
      <rPr>
        <sz val="11"/>
        <color theme="1"/>
        <rFont val="Calibri"/>
        <family val="2"/>
        <scheme val="minor"/>
      </rPr>
      <t xml:space="preserve">: A minimum predicted percent ground returns of 0.73% is allowed (cell F6) as this is the lowest value in the MfE LUCAS dataset. </t>
    </r>
  </si>
  <si>
    <t>Crop age (years)</t>
  </si>
  <si>
    <t>Crop stocking (stems/ha)</t>
  </si>
  <si>
    <t>Noncrop stocking (stems/ha)</t>
  </si>
  <si>
    <t>Stand slope (degrees)</t>
  </si>
  <si>
    <t>Required minimum ground returns (points/m2)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</si>
</sst>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20" fontId="0" fillId="0" borderId="0" xfId="0" applyNumberFormat="1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4" fillId="3" borderId="0" xfId="0" applyFont="1" applyFill="1"/>
    <xf numFmtId="164" fontId="0" fillId="2" borderId="0" xfId="0" applyNumberFormat="1" applyFill="1"/>
    <xf numFmtId="0" fontId="0" fillId="0" borderId="0" xfId="0" applyFont="1"/>
    <xf numFmtId="0" fontId="0" fillId="0" borderId="0" xfId="0" applyFont="1" applyBorder="1"/>
    <xf numFmtId="0" fontId="0" fillId="0" borderId="0" xfId="0" applyAlignment="1">
      <alignment horizontal="right"/>
    </xf>
    <xf numFmtId="3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0" fontId="5" fillId="0" borderId="0" xfId="0" applyFont="1"/>
    <xf numFmtId="0" fontId="0" fillId="0" borderId="0" xfId="0" applyFill="1"/>
    <xf numFmtId="0" fontId="0" fillId="0" borderId="0" xfId="0" applyFont="1" applyFill="1"/>
    <xf numFmtId="0" fontId="3" fillId="4" borderId="0" xfId="0" applyFont="1" applyFill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 vertical="top" wrapText="1"/>
    </xf>
    <xf numFmtId="0" fontId="0" fillId="4" borderId="0" xfId="0" applyFill="1"/>
    <xf numFmtId="2" fontId="0" fillId="2" borderId="0" xfId="0" applyNumberForma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38"/>
  <sheetViews>
    <sheetView tabSelected="1" zoomScale="82" zoomScaleNormal="82" workbookViewId="0">
      <selection activeCell="E9" sqref="E9"/>
    </sheetView>
  </sheetViews>
  <sheetFormatPr defaultRowHeight="15" x14ac:dyDescent="0.25"/>
  <cols>
    <col min="2" max="2" width="45.85546875" customWidth="1"/>
    <col min="3" max="3" width="10.28515625" customWidth="1"/>
    <col min="5" max="5" width="35.7109375" customWidth="1"/>
    <col min="6" max="6" width="21" customWidth="1"/>
    <col min="10" max="10" width="18.7109375" customWidth="1"/>
  </cols>
  <sheetData>
    <row r="1" spans="2:61" ht="21" x14ac:dyDescent="0.35">
      <c r="B1" s="19" t="s">
        <v>18</v>
      </c>
    </row>
    <row r="2" spans="2:61" x14ac:dyDescent="0.25">
      <c r="BH2" t="s">
        <v>16</v>
      </c>
      <c r="BI2" t="s">
        <v>11</v>
      </c>
    </row>
    <row r="3" spans="2:61" x14ac:dyDescent="0.25">
      <c r="BH3" s="1" t="s">
        <v>9</v>
      </c>
      <c r="BI3" s="1" t="s">
        <v>10</v>
      </c>
    </row>
    <row r="4" spans="2:61" x14ac:dyDescent="0.25">
      <c r="BH4" t="s">
        <v>0</v>
      </c>
      <c r="BI4">
        <v>27.899899999999999</v>
      </c>
    </row>
    <row r="5" spans="2:61" ht="15.75" x14ac:dyDescent="0.25">
      <c r="B5" s="9" t="s">
        <v>17</v>
      </c>
      <c r="C5" s="8"/>
      <c r="E5" s="1" t="s">
        <v>19</v>
      </c>
      <c r="H5" s="20"/>
      <c r="I5" s="20"/>
      <c r="J5" s="20"/>
      <c r="BH5" t="s">
        <v>1</v>
      </c>
      <c r="BI5">
        <v>1.1000000000000001E-3</v>
      </c>
    </row>
    <row r="6" spans="2:61" x14ac:dyDescent="0.25">
      <c r="B6" s="27" t="s">
        <v>35</v>
      </c>
      <c r="C6" s="22">
        <v>28</v>
      </c>
      <c r="E6" s="21" t="s">
        <v>21</v>
      </c>
      <c r="F6" s="26">
        <f>IF(BF8&lt;0.73,0.73,BF8)</f>
        <v>27.373611798526326</v>
      </c>
      <c r="BH6" t="s">
        <v>2</v>
      </c>
      <c r="BI6">
        <v>0</v>
      </c>
    </row>
    <row r="7" spans="2:61" x14ac:dyDescent="0.25">
      <c r="B7" s="27" t="s">
        <v>36</v>
      </c>
      <c r="C7" s="22">
        <v>500</v>
      </c>
      <c r="E7" s="20" t="s">
        <v>20</v>
      </c>
      <c r="F7" s="10">
        <f>(100/$F$6)*$C$13</f>
        <v>0.73063065799291826</v>
      </c>
      <c r="BE7">
        <f>$BI$4*EXP(-$BI$5*$C$8)+$BI$6*EXP(-$BI$7*$C$8)+$BI$8*EXP(-$BI$9*$C$6)+$BI$10*EXP(-$BI$11*$C$7)+$BI$12*$C$9</f>
        <v>27.373611798526326</v>
      </c>
      <c r="BF7" s="7">
        <f>IF(BE7&lt;0,0,BE7)</f>
        <v>27.373611798526326</v>
      </c>
      <c r="BH7" t="s">
        <v>3</v>
      </c>
      <c r="BI7">
        <v>0</v>
      </c>
    </row>
    <row r="8" spans="2:61" x14ac:dyDescent="0.25">
      <c r="B8" s="28" t="s">
        <v>37</v>
      </c>
      <c r="C8" s="23">
        <v>0</v>
      </c>
      <c r="BF8" s="10">
        <f>IF(BF7&gt;100,100,BF7)</f>
        <v>27.373611798526326</v>
      </c>
      <c r="BH8" t="s">
        <v>4</v>
      </c>
      <c r="BI8">
        <v>47.141100000000002</v>
      </c>
    </row>
    <row r="9" spans="2:61" x14ac:dyDescent="0.25">
      <c r="B9" s="29" t="s">
        <v>38</v>
      </c>
      <c r="C9" s="24">
        <v>10</v>
      </c>
      <c r="BH9" t="s">
        <v>5</v>
      </c>
      <c r="BI9">
        <v>0.1744</v>
      </c>
    </row>
    <row r="10" spans="2:61" x14ac:dyDescent="0.25">
      <c r="BH10" t="s">
        <v>6</v>
      </c>
      <c r="BI10">
        <v>28.371200000000002</v>
      </c>
    </row>
    <row r="11" spans="2:61" x14ac:dyDescent="0.25">
      <c r="BH11" t="s">
        <v>7</v>
      </c>
      <c r="BI11">
        <v>3.48E-3</v>
      </c>
    </row>
    <row r="12" spans="2:61" x14ac:dyDescent="0.25">
      <c r="B12" s="1" t="s">
        <v>32</v>
      </c>
      <c r="BH12" t="s">
        <v>8</v>
      </c>
      <c r="BI12">
        <v>-0.58630000000000004</v>
      </c>
    </row>
    <row r="13" spans="2:61" x14ac:dyDescent="0.25">
      <c r="B13" t="s">
        <v>39</v>
      </c>
      <c r="C13" s="25">
        <v>0.2</v>
      </c>
    </row>
    <row r="17" spans="2:14" x14ac:dyDescent="0.25">
      <c r="B17" t="s">
        <v>22</v>
      </c>
      <c r="C17" s="11"/>
      <c r="D17" s="12"/>
      <c r="E17" s="11"/>
      <c r="F17" s="11"/>
      <c r="G17" s="12"/>
      <c r="H17" s="12"/>
      <c r="I17" s="12"/>
      <c r="J17" s="11"/>
      <c r="K17" s="11"/>
      <c r="L17" s="11"/>
      <c r="M17" s="11"/>
    </row>
    <row r="18" spans="2:14" x14ac:dyDescent="0.25">
      <c r="B18" t="s">
        <v>33</v>
      </c>
      <c r="C18" s="11"/>
      <c r="D18" s="3"/>
      <c r="E18" s="11"/>
      <c r="F18" s="11"/>
      <c r="G18" s="4"/>
      <c r="H18" s="4"/>
      <c r="I18" s="4"/>
      <c r="J18" s="11"/>
      <c r="K18" s="11"/>
      <c r="L18" s="11"/>
      <c r="M18" s="11"/>
    </row>
    <row r="19" spans="2:14" x14ac:dyDescent="0.25">
      <c r="B19" t="s">
        <v>34</v>
      </c>
      <c r="C19" s="11"/>
      <c r="D19" s="3"/>
      <c r="E19" s="11"/>
      <c r="F19" s="11"/>
      <c r="G19" s="4"/>
      <c r="H19" s="4"/>
    </row>
    <row r="20" spans="2:14" x14ac:dyDescent="0.25">
      <c r="D20" s="3"/>
      <c r="E20" s="4"/>
      <c r="F20" s="4"/>
      <c r="G20" s="4"/>
      <c r="H20" s="4"/>
    </row>
    <row r="21" spans="2:14" x14ac:dyDescent="0.25">
      <c r="B21" s="1" t="s">
        <v>23</v>
      </c>
      <c r="D21" s="3"/>
      <c r="E21" s="4"/>
      <c r="F21" s="4"/>
      <c r="G21" s="4"/>
      <c r="H21" s="4"/>
    </row>
    <row r="22" spans="2:14" x14ac:dyDescent="0.25">
      <c r="D22" s="3"/>
      <c r="E22" s="4"/>
      <c r="F22" s="4"/>
      <c r="G22" s="4"/>
      <c r="H22" s="4"/>
      <c r="I22" s="4"/>
    </row>
    <row r="23" spans="2:14" x14ac:dyDescent="0.25">
      <c r="B23" s="15" t="s">
        <v>25</v>
      </c>
      <c r="C23" s="15" t="s">
        <v>12</v>
      </c>
      <c r="D23" s="15"/>
      <c r="E23" s="16" t="s">
        <v>24</v>
      </c>
      <c r="F23" s="2"/>
      <c r="G23" s="2"/>
      <c r="H23" s="2"/>
      <c r="I23" s="2"/>
    </row>
    <row r="24" spans="2:14" x14ac:dyDescent="0.25">
      <c r="B24" t="s">
        <v>31</v>
      </c>
      <c r="C24">
        <v>0</v>
      </c>
      <c r="E24" s="13" t="s">
        <v>30</v>
      </c>
    </row>
    <row r="25" spans="2:14" x14ac:dyDescent="0.25">
      <c r="B25" t="s">
        <v>26</v>
      </c>
      <c r="C25">
        <v>17</v>
      </c>
      <c r="E25">
        <v>50</v>
      </c>
    </row>
    <row r="26" spans="2:14" x14ac:dyDescent="0.25">
      <c r="B26" t="s">
        <v>27</v>
      </c>
      <c r="C26">
        <v>383</v>
      </c>
      <c r="E26">
        <v>75</v>
      </c>
    </row>
    <row r="27" spans="2:14" x14ac:dyDescent="0.25">
      <c r="B27" t="s">
        <v>28</v>
      </c>
      <c r="C27" s="14">
        <v>1933</v>
      </c>
      <c r="E27">
        <v>95</v>
      </c>
    </row>
    <row r="28" spans="2:14" x14ac:dyDescent="0.25">
      <c r="B28" s="17" t="s">
        <v>29</v>
      </c>
      <c r="C28" s="18">
        <v>5867</v>
      </c>
      <c r="D28" s="17"/>
      <c r="E28" s="17">
        <v>99</v>
      </c>
    </row>
    <row r="30" spans="2:14" x14ac:dyDescent="0.25">
      <c r="G30" s="6"/>
      <c r="H30" s="6"/>
      <c r="I30" s="6"/>
      <c r="J30" s="6"/>
      <c r="L30" s="6"/>
      <c r="M30" s="6"/>
      <c r="N30" s="6"/>
    </row>
    <row r="31" spans="2:14" x14ac:dyDescent="0.25">
      <c r="G31" s="6"/>
      <c r="H31" s="6"/>
      <c r="I31" s="6"/>
      <c r="J31" s="6"/>
      <c r="L31" s="6"/>
      <c r="M31" s="6"/>
      <c r="N31" s="6"/>
    </row>
    <row r="32" spans="2:14" x14ac:dyDescent="0.25">
      <c r="G32" s="6"/>
      <c r="H32" s="6"/>
      <c r="I32" s="6"/>
      <c r="J32" s="6"/>
      <c r="L32" s="6"/>
      <c r="M32" s="6"/>
      <c r="N32" s="6"/>
    </row>
    <row r="33" spans="7:14" x14ac:dyDescent="0.25">
      <c r="G33" s="6"/>
      <c r="H33" s="6"/>
      <c r="I33" s="6"/>
      <c r="J33" s="6"/>
      <c r="L33" s="6"/>
      <c r="M33" s="6"/>
      <c r="N33" s="6"/>
    </row>
    <row r="34" spans="7:14" x14ac:dyDescent="0.25">
      <c r="G34" s="6"/>
      <c r="H34" s="6"/>
      <c r="I34" s="6"/>
      <c r="J34" s="6"/>
      <c r="L34" s="6"/>
      <c r="M34" s="6"/>
      <c r="N34" s="6"/>
    </row>
    <row r="35" spans="7:14" x14ac:dyDescent="0.25">
      <c r="G35" s="6"/>
      <c r="H35" s="6"/>
      <c r="I35" s="6"/>
      <c r="J35" s="6"/>
      <c r="L35" s="6"/>
      <c r="M35" s="6"/>
      <c r="N35" s="6"/>
    </row>
    <row r="36" spans="7:14" x14ac:dyDescent="0.25">
      <c r="G36" s="6"/>
      <c r="H36" s="6"/>
      <c r="I36" s="6"/>
      <c r="J36" s="6"/>
      <c r="L36" s="6"/>
      <c r="M36" s="6"/>
      <c r="N36" s="6"/>
    </row>
    <row r="37" spans="7:14" x14ac:dyDescent="0.25">
      <c r="G37" s="6"/>
      <c r="H37" s="6"/>
      <c r="I37" s="6"/>
      <c r="J37" s="6"/>
      <c r="L37" s="6"/>
      <c r="M37" s="6"/>
      <c r="N37" s="6"/>
    </row>
    <row r="38" spans="7:14" x14ac:dyDescent="0.25">
      <c r="G38" s="6"/>
      <c r="H38" s="6"/>
      <c r="I38" s="6"/>
      <c r="J38" s="6"/>
      <c r="L38" s="6"/>
      <c r="M38" s="6"/>
      <c r="N38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2"/>
  <sheetViews>
    <sheetView topLeftCell="A171" workbookViewId="0">
      <selection activeCell="G177" sqref="G177"/>
    </sheetView>
  </sheetViews>
  <sheetFormatPr defaultRowHeight="15" x14ac:dyDescent="0.25"/>
  <sheetData>
    <row r="1" spans="3:4" x14ac:dyDescent="0.25">
      <c r="C1">
        <v>1</v>
      </c>
      <c r="D1">
        <v>0</v>
      </c>
    </row>
    <row r="2" spans="3:4" x14ac:dyDescent="0.25">
      <c r="C2">
        <v>2</v>
      </c>
      <c r="D2">
        <v>0</v>
      </c>
    </row>
    <row r="3" spans="3:4" x14ac:dyDescent="0.25">
      <c r="C3">
        <v>4</v>
      </c>
      <c r="D3">
        <v>0</v>
      </c>
    </row>
    <row r="4" spans="3:4" x14ac:dyDescent="0.25">
      <c r="C4">
        <v>6</v>
      </c>
      <c r="D4">
        <v>0</v>
      </c>
    </row>
    <row r="5" spans="3:4" x14ac:dyDescent="0.25">
      <c r="C5">
        <v>8</v>
      </c>
      <c r="D5">
        <v>0</v>
      </c>
    </row>
    <row r="6" spans="3:4" x14ac:dyDescent="0.25">
      <c r="C6">
        <v>11</v>
      </c>
      <c r="D6">
        <v>0</v>
      </c>
    </row>
    <row r="7" spans="3:4" x14ac:dyDescent="0.25">
      <c r="C7">
        <v>12</v>
      </c>
      <c r="D7">
        <v>0</v>
      </c>
    </row>
    <row r="8" spans="3:4" x14ac:dyDescent="0.25">
      <c r="C8">
        <v>13</v>
      </c>
      <c r="D8">
        <v>0</v>
      </c>
    </row>
    <row r="9" spans="3:4" x14ac:dyDescent="0.25">
      <c r="C9">
        <v>15</v>
      </c>
      <c r="D9">
        <v>0</v>
      </c>
    </row>
    <row r="10" spans="3:4" x14ac:dyDescent="0.25">
      <c r="C10">
        <v>18</v>
      </c>
      <c r="D10">
        <v>0</v>
      </c>
    </row>
    <row r="11" spans="3:4" x14ac:dyDescent="0.25">
      <c r="C11">
        <v>24</v>
      </c>
      <c r="D11">
        <v>0</v>
      </c>
    </row>
    <row r="12" spans="3:4" x14ac:dyDescent="0.25">
      <c r="C12">
        <v>25</v>
      </c>
      <c r="D12">
        <v>0</v>
      </c>
    </row>
    <row r="13" spans="3:4" x14ac:dyDescent="0.25">
      <c r="C13">
        <v>26</v>
      </c>
      <c r="D13">
        <v>0</v>
      </c>
    </row>
    <row r="14" spans="3:4" x14ac:dyDescent="0.25">
      <c r="C14">
        <v>27</v>
      </c>
      <c r="D14">
        <v>0</v>
      </c>
    </row>
    <row r="15" spans="3:4" x14ac:dyDescent="0.25">
      <c r="C15">
        <v>32</v>
      </c>
      <c r="D15">
        <v>0</v>
      </c>
    </row>
    <row r="16" spans="3:4" x14ac:dyDescent="0.25">
      <c r="C16">
        <v>34</v>
      </c>
      <c r="D16">
        <v>0</v>
      </c>
    </row>
    <row r="17" spans="3:4" x14ac:dyDescent="0.25">
      <c r="C17">
        <v>35</v>
      </c>
      <c r="D17">
        <v>0</v>
      </c>
    </row>
    <row r="18" spans="3:4" x14ac:dyDescent="0.25">
      <c r="C18">
        <v>36</v>
      </c>
      <c r="D18">
        <v>0</v>
      </c>
    </row>
    <row r="19" spans="3:4" x14ac:dyDescent="0.25">
      <c r="C19">
        <v>39</v>
      </c>
      <c r="D19">
        <v>0</v>
      </c>
    </row>
    <row r="20" spans="3:4" x14ac:dyDescent="0.25">
      <c r="C20">
        <v>40</v>
      </c>
      <c r="D20">
        <v>0</v>
      </c>
    </row>
    <row r="21" spans="3:4" x14ac:dyDescent="0.25">
      <c r="C21">
        <v>41</v>
      </c>
      <c r="D21">
        <v>0</v>
      </c>
    </row>
    <row r="22" spans="3:4" x14ac:dyDescent="0.25">
      <c r="C22">
        <v>47</v>
      </c>
      <c r="D22">
        <v>0</v>
      </c>
    </row>
    <row r="23" spans="3:4" x14ac:dyDescent="0.25">
      <c r="C23">
        <v>48</v>
      </c>
      <c r="D23">
        <v>0</v>
      </c>
    </row>
    <row r="24" spans="3:4" x14ac:dyDescent="0.25">
      <c r="C24">
        <v>53</v>
      </c>
      <c r="D24">
        <v>0</v>
      </c>
    </row>
    <row r="25" spans="3:4" x14ac:dyDescent="0.25">
      <c r="C25">
        <v>54</v>
      </c>
      <c r="D25">
        <v>0</v>
      </c>
    </row>
    <row r="26" spans="3:4" x14ac:dyDescent="0.25">
      <c r="C26">
        <v>55</v>
      </c>
      <c r="D26">
        <v>0</v>
      </c>
    </row>
    <row r="27" spans="3:4" x14ac:dyDescent="0.25">
      <c r="C27">
        <v>58</v>
      </c>
      <c r="D27">
        <v>0</v>
      </c>
    </row>
    <row r="28" spans="3:4" x14ac:dyDescent="0.25">
      <c r="C28">
        <v>60</v>
      </c>
      <c r="D28">
        <v>0</v>
      </c>
    </row>
    <row r="29" spans="3:4" x14ac:dyDescent="0.25">
      <c r="C29">
        <v>61</v>
      </c>
      <c r="D29">
        <v>0</v>
      </c>
    </row>
    <row r="30" spans="3:4" x14ac:dyDescent="0.25">
      <c r="C30">
        <v>63</v>
      </c>
      <c r="D30">
        <v>0</v>
      </c>
    </row>
    <row r="31" spans="3:4" x14ac:dyDescent="0.25">
      <c r="C31">
        <v>64</v>
      </c>
      <c r="D31">
        <v>0</v>
      </c>
    </row>
    <row r="32" spans="3:4" x14ac:dyDescent="0.25">
      <c r="C32">
        <v>66</v>
      </c>
      <c r="D32">
        <v>0</v>
      </c>
    </row>
    <row r="33" spans="3:4" x14ac:dyDescent="0.25">
      <c r="C33">
        <v>67</v>
      </c>
      <c r="D33">
        <v>0</v>
      </c>
    </row>
    <row r="34" spans="3:4" x14ac:dyDescent="0.25">
      <c r="C34">
        <v>68</v>
      </c>
      <c r="D34">
        <v>0</v>
      </c>
    </row>
    <row r="35" spans="3:4" x14ac:dyDescent="0.25">
      <c r="C35">
        <v>71</v>
      </c>
      <c r="D35">
        <v>0</v>
      </c>
    </row>
    <row r="36" spans="3:4" x14ac:dyDescent="0.25">
      <c r="C36">
        <v>72</v>
      </c>
      <c r="D36">
        <v>0</v>
      </c>
    </row>
    <row r="37" spans="3:4" x14ac:dyDescent="0.25">
      <c r="C37">
        <v>74</v>
      </c>
      <c r="D37">
        <v>0</v>
      </c>
    </row>
    <row r="38" spans="3:4" x14ac:dyDescent="0.25">
      <c r="C38">
        <v>76</v>
      </c>
      <c r="D38">
        <v>0</v>
      </c>
    </row>
    <row r="39" spans="3:4" x14ac:dyDescent="0.25">
      <c r="C39">
        <v>77</v>
      </c>
      <c r="D39">
        <v>0</v>
      </c>
    </row>
    <row r="40" spans="3:4" x14ac:dyDescent="0.25">
      <c r="C40">
        <v>84</v>
      </c>
      <c r="D40">
        <v>0</v>
      </c>
    </row>
    <row r="41" spans="3:4" x14ac:dyDescent="0.25">
      <c r="C41">
        <v>89</v>
      </c>
      <c r="D41">
        <v>0</v>
      </c>
    </row>
    <row r="42" spans="3:4" x14ac:dyDescent="0.25">
      <c r="C42">
        <v>91</v>
      </c>
      <c r="D42">
        <v>0</v>
      </c>
    </row>
    <row r="43" spans="3:4" x14ac:dyDescent="0.25">
      <c r="C43">
        <v>92</v>
      </c>
      <c r="D43">
        <v>0</v>
      </c>
    </row>
    <row r="44" spans="3:4" x14ac:dyDescent="0.25">
      <c r="C44">
        <v>93</v>
      </c>
      <c r="D44">
        <v>0</v>
      </c>
    </row>
    <row r="45" spans="3:4" x14ac:dyDescent="0.25">
      <c r="C45">
        <v>98</v>
      </c>
      <c r="D45">
        <v>0</v>
      </c>
    </row>
    <row r="46" spans="3:4" x14ac:dyDescent="0.25">
      <c r="C46">
        <v>106</v>
      </c>
      <c r="D46">
        <v>0</v>
      </c>
    </row>
    <row r="47" spans="3:4" x14ac:dyDescent="0.25">
      <c r="C47">
        <v>108</v>
      </c>
      <c r="D47">
        <v>0</v>
      </c>
    </row>
    <row r="48" spans="3:4" x14ac:dyDescent="0.25">
      <c r="C48">
        <v>110</v>
      </c>
      <c r="D48">
        <v>0</v>
      </c>
    </row>
    <row r="49" spans="2:6" x14ac:dyDescent="0.25">
      <c r="C49">
        <v>111</v>
      </c>
      <c r="D49">
        <v>0</v>
      </c>
    </row>
    <row r="50" spans="2:6" x14ac:dyDescent="0.25">
      <c r="C50">
        <v>112</v>
      </c>
      <c r="D50">
        <v>0</v>
      </c>
    </row>
    <row r="51" spans="2:6" x14ac:dyDescent="0.25">
      <c r="C51">
        <v>114</v>
      </c>
      <c r="D51">
        <v>0</v>
      </c>
    </row>
    <row r="52" spans="2:6" x14ac:dyDescent="0.25">
      <c r="C52">
        <v>115</v>
      </c>
      <c r="D52">
        <v>0</v>
      </c>
    </row>
    <row r="53" spans="2:6" x14ac:dyDescent="0.25">
      <c r="C53">
        <v>116</v>
      </c>
      <c r="D53">
        <v>0</v>
      </c>
    </row>
    <row r="54" spans="2:6" x14ac:dyDescent="0.25">
      <c r="C54">
        <v>117</v>
      </c>
      <c r="D54">
        <v>0</v>
      </c>
    </row>
    <row r="55" spans="2:6" x14ac:dyDescent="0.25">
      <c r="B55" t="s">
        <v>13</v>
      </c>
      <c r="C55">
        <v>119</v>
      </c>
      <c r="D55">
        <v>0</v>
      </c>
    </row>
    <row r="56" spans="2:6" x14ac:dyDescent="0.25">
      <c r="C56">
        <v>120</v>
      </c>
      <c r="D56">
        <v>0</v>
      </c>
      <c r="F56" s="5"/>
    </row>
    <row r="57" spans="2:6" x14ac:dyDescent="0.25">
      <c r="C57">
        <v>121</v>
      </c>
      <c r="D57">
        <v>0</v>
      </c>
    </row>
    <row r="58" spans="2:6" x14ac:dyDescent="0.25">
      <c r="C58">
        <v>123</v>
      </c>
      <c r="D58">
        <v>0</v>
      </c>
    </row>
    <row r="59" spans="2:6" x14ac:dyDescent="0.25">
      <c r="C59">
        <v>124</v>
      </c>
      <c r="D59">
        <v>0</v>
      </c>
    </row>
    <row r="60" spans="2:6" x14ac:dyDescent="0.25">
      <c r="C60">
        <v>127</v>
      </c>
      <c r="D60">
        <v>0</v>
      </c>
    </row>
    <row r="61" spans="2:6" x14ac:dyDescent="0.25">
      <c r="C61">
        <v>129</v>
      </c>
      <c r="D61">
        <v>0</v>
      </c>
    </row>
    <row r="62" spans="2:6" x14ac:dyDescent="0.25">
      <c r="C62">
        <v>132</v>
      </c>
      <c r="D62">
        <v>0</v>
      </c>
    </row>
    <row r="63" spans="2:6" x14ac:dyDescent="0.25">
      <c r="C63">
        <v>133</v>
      </c>
      <c r="D63">
        <v>0</v>
      </c>
    </row>
    <row r="64" spans="2:6" x14ac:dyDescent="0.25">
      <c r="C64">
        <v>135</v>
      </c>
      <c r="D64">
        <v>0</v>
      </c>
    </row>
    <row r="65" spans="3:4" x14ac:dyDescent="0.25">
      <c r="C65">
        <v>137</v>
      </c>
      <c r="D65">
        <v>0</v>
      </c>
    </row>
    <row r="66" spans="3:4" x14ac:dyDescent="0.25">
      <c r="C66">
        <v>138</v>
      </c>
      <c r="D66">
        <v>0</v>
      </c>
    </row>
    <row r="67" spans="3:4" x14ac:dyDescent="0.25">
      <c r="C67">
        <v>139</v>
      </c>
      <c r="D67">
        <v>0</v>
      </c>
    </row>
    <row r="68" spans="3:4" x14ac:dyDescent="0.25">
      <c r="C68">
        <v>140</v>
      </c>
      <c r="D68">
        <v>0</v>
      </c>
    </row>
    <row r="69" spans="3:4" x14ac:dyDescent="0.25">
      <c r="C69">
        <v>141</v>
      </c>
      <c r="D69">
        <v>0</v>
      </c>
    </row>
    <row r="70" spans="3:4" x14ac:dyDescent="0.25">
      <c r="C70">
        <v>145</v>
      </c>
      <c r="D70">
        <v>0</v>
      </c>
    </row>
    <row r="71" spans="3:4" x14ac:dyDescent="0.25">
      <c r="C71">
        <v>146</v>
      </c>
      <c r="D71">
        <v>0</v>
      </c>
    </row>
    <row r="72" spans="3:4" x14ac:dyDescent="0.25">
      <c r="C72">
        <v>149</v>
      </c>
      <c r="D72">
        <v>0</v>
      </c>
    </row>
    <row r="73" spans="3:4" x14ac:dyDescent="0.25">
      <c r="C73">
        <v>150</v>
      </c>
      <c r="D73">
        <v>0</v>
      </c>
    </row>
    <row r="74" spans="3:4" x14ac:dyDescent="0.25">
      <c r="C74">
        <v>152</v>
      </c>
      <c r="D74">
        <v>0</v>
      </c>
    </row>
    <row r="75" spans="3:4" x14ac:dyDescent="0.25">
      <c r="C75">
        <v>153</v>
      </c>
      <c r="D75">
        <v>0</v>
      </c>
    </row>
    <row r="76" spans="3:4" x14ac:dyDescent="0.25">
      <c r="C76">
        <v>154</v>
      </c>
      <c r="D76">
        <v>0</v>
      </c>
    </row>
    <row r="77" spans="3:4" x14ac:dyDescent="0.25">
      <c r="C77">
        <v>156</v>
      </c>
      <c r="D77">
        <v>0</v>
      </c>
    </row>
    <row r="78" spans="3:4" x14ac:dyDescent="0.25">
      <c r="C78">
        <v>157</v>
      </c>
      <c r="D78">
        <v>0</v>
      </c>
    </row>
    <row r="79" spans="3:4" x14ac:dyDescent="0.25">
      <c r="C79">
        <v>158</v>
      </c>
      <c r="D79">
        <v>0</v>
      </c>
    </row>
    <row r="80" spans="3:4" x14ac:dyDescent="0.25">
      <c r="C80">
        <v>159</v>
      </c>
      <c r="D80">
        <v>0</v>
      </c>
    </row>
    <row r="81" spans="3:4" x14ac:dyDescent="0.25">
      <c r="C81">
        <v>160</v>
      </c>
      <c r="D81">
        <v>0</v>
      </c>
    </row>
    <row r="82" spans="3:4" x14ac:dyDescent="0.25">
      <c r="C82">
        <v>162</v>
      </c>
      <c r="D82">
        <v>0</v>
      </c>
    </row>
    <row r="83" spans="3:4" x14ac:dyDescent="0.25">
      <c r="C83">
        <v>165</v>
      </c>
      <c r="D83">
        <v>0</v>
      </c>
    </row>
    <row r="84" spans="3:4" x14ac:dyDescent="0.25">
      <c r="C84">
        <v>166</v>
      </c>
      <c r="D84">
        <v>0</v>
      </c>
    </row>
    <row r="85" spans="3:4" x14ac:dyDescent="0.25">
      <c r="C85">
        <v>167</v>
      </c>
      <c r="D85">
        <v>0</v>
      </c>
    </row>
    <row r="86" spans="3:4" x14ac:dyDescent="0.25">
      <c r="C86">
        <v>168</v>
      </c>
      <c r="D86">
        <v>0</v>
      </c>
    </row>
    <row r="87" spans="3:4" x14ac:dyDescent="0.25">
      <c r="C87">
        <v>169</v>
      </c>
      <c r="D87">
        <v>0</v>
      </c>
    </row>
    <row r="88" spans="3:4" x14ac:dyDescent="0.25">
      <c r="C88">
        <v>176</v>
      </c>
      <c r="D88">
        <v>0</v>
      </c>
    </row>
    <row r="89" spans="3:4" x14ac:dyDescent="0.25">
      <c r="C89">
        <v>177</v>
      </c>
      <c r="D89">
        <v>0</v>
      </c>
    </row>
    <row r="90" spans="3:4" x14ac:dyDescent="0.25">
      <c r="C90">
        <v>178</v>
      </c>
      <c r="D90">
        <v>0</v>
      </c>
    </row>
    <row r="91" spans="3:4" x14ac:dyDescent="0.25">
      <c r="C91">
        <v>180</v>
      </c>
      <c r="D91">
        <v>0</v>
      </c>
    </row>
    <row r="92" spans="3:4" x14ac:dyDescent="0.25">
      <c r="C92">
        <v>182</v>
      </c>
      <c r="D92">
        <v>0</v>
      </c>
    </row>
    <row r="93" spans="3:4" x14ac:dyDescent="0.25">
      <c r="C93">
        <v>185</v>
      </c>
      <c r="D93">
        <v>0</v>
      </c>
    </row>
    <row r="94" spans="3:4" x14ac:dyDescent="0.25">
      <c r="C94">
        <v>187</v>
      </c>
      <c r="D94">
        <v>0</v>
      </c>
    </row>
    <row r="95" spans="3:4" x14ac:dyDescent="0.25">
      <c r="C95">
        <v>188</v>
      </c>
      <c r="D95">
        <v>0</v>
      </c>
    </row>
    <row r="96" spans="3:4" x14ac:dyDescent="0.25">
      <c r="C96">
        <v>189</v>
      </c>
      <c r="D96">
        <v>0</v>
      </c>
    </row>
    <row r="97" spans="2:6" x14ac:dyDescent="0.25">
      <c r="C97">
        <v>211</v>
      </c>
      <c r="D97">
        <v>0</v>
      </c>
    </row>
    <row r="98" spans="2:6" x14ac:dyDescent="0.25">
      <c r="C98">
        <v>217</v>
      </c>
      <c r="D98">
        <v>0</v>
      </c>
    </row>
    <row r="99" spans="2:6" x14ac:dyDescent="0.25">
      <c r="C99">
        <v>218</v>
      </c>
      <c r="D99">
        <v>0</v>
      </c>
    </row>
    <row r="100" spans="2:6" x14ac:dyDescent="0.25">
      <c r="C100">
        <v>219</v>
      </c>
      <c r="D100">
        <v>0</v>
      </c>
    </row>
    <row r="101" spans="2:6" x14ac:dyDescent="0.25">
      <c r="C101">
        <v>227</v>
      </c>
      <c r="D101">
        <v>0</v>
      </c>
    </row>
    <row r="102" spans="2:6" x14ac:dyDescent="0.25">
      <c r="C102">
        <v>228</v>
      </c>
      <c r="D102">
        <v>0</v>
      </c>
    </row>
    <row r="103" spans="2:6" x14ac:dyDescent="0.25">
      <c r="C103">
        <v>229</v>
      </c>
      <c r="D103">
        <v>0</v>
      </c>
    </row>
    <row r="104" spans="2:6" x14ac:dyDescent="0.25">
      <c r="C104">
        <v>230</v>
      </c>
      <c r="D104">
        <v>0</v>
      </c>
    </row>
    <row r="105" spans="2:6" x14ac:dyDescent="0.25">
      <c r="C105">
        <v>231</v>
      </c>
      <c r="D105">
        <v>0</v>
      </c>
    </row>
    <row r="106" spans="2:6" x14ac:dyDescent="0.25">
      <c r="C106">
        <v>236</v>
      </c>
      <c r="D106">
        <v>0</v>
      </c>
    </row>
    <row r="107" spans="2:6" x14ac:dyDescent="0.25">
      <c r="C107">
        <v>237</v>
      </c>
      <c r="D107">
        <v>0</v>
      </c>
    </row>
    <row r="108" spans="2:6" x14ac:dyDescent="0.25">
      <c r="C108">
        <v>241</v>
      </c>
      <c r="D108">
        <v>0</v>
      </c>
    </row>
    <row r="109" spans="2:6" x14ac:dyDescent="0.25">
      <c r="C109">
        <v>243</v>
      </c>
      <c r="D109">
        <v>0</v>
      </c>
    </row>
    <row r="110" spans="2:6" x14ac:dyDescent="0.25">
      <c r="C110">
        <v>247</v>
      </c>
      <c r="D110">
        <v>0</v>
      </c>
    </row>
    <row r="111" spans="2:6" x14ac:dyDescent="0.25">
      <c r="B111" t="s">
        <v>13</v>
      </c>
      <c r="C111">
        <v>248</v>
      </c>
      <c r="D111">
        <v>0</v>
      </c>
    </row>
    <row r="112" spans="2:6" x14ac:dyDescent="0.25">
      <c r="C112">
        <v>249</v>
      </c>
      <c r="D112">
        <v>0</v>
      </c>
      <c r="F112" s="5"/>
    </row>
    <row r="113" spans="3:4" x14ac:dyDescent="0.25">
      <c r="C113">
        <v>250</v>
      </c>
      <c r="D113">
        <v>0</v>
      </c>
    </row>
    <row r="114" spans="3:4" x14ac:dyDescent="0.25">
      <c r="C114">
        <v>257</v>
      </c>
      <c r="D114">
        <v>0</v>
      </c>
    </row>
    <row r="115" spans="3:4" x14ac:dyDescent="0.25">
      <c r="C115">
        <v>258</v>
      </c>
      <c r="D115">
        <v>0</v>
      </c>
    </row>
    <row r="116" spans="3:4" x14ac:dyDescent="0.25">
      <c r="C116">
        <v>260</v>
      </c>
      <c r="D116">
        <v>0</v>
      </c>
    </row>
    <row r="117" spans="3:4" x14ac:dyDescent="0.25">
      <c r="C117">
        <v>261</v>
      </c>
      <c r="D117">
        <v>0</v>
      </c>
    </row>
    <row r="118" spans="3:4" x14ac:dyDescent="0.25">
      <c r="C118">
        <v>262</v>
      </c>
      <c r="D118">
        <v>0</v>
      </c>
    </row>
    <row r="119" spans="3:4" x14ac:dyDescent="0.25">
      <c r="C119">
        <v>263</v>
      </c>
      <c r="D119">
        <v>0</v>
      </c>
    </row>
    <row r="120" spans="3:4" x14ac:dyDescent="0.25">
      <c r="C120">
        <v>275</v>
      </c>
      <c r="D120">
        <v>0</v>
      </c>
    </row>
    <row r="121" spans="3:4" x14ac:dyDescent="0.25">
      <c r="C121">
        <v>276</v>
      </c>
      <c r="D121">
        <v>0</v>
      </c>
    </row>
    <row r="122" spans="3:4" x14ac:dyDescent="0.25">
      <c r="C122">
        <v>277</v>
      </c>
      <c r="D122">
        <v>0</v>
      </c>
    </row>
    <row r="123" spans="3:4" x14ac:dyDescent="0.25">
      <c r="C123">
        <v>278</v>
      </c>
      <c r="D123">
        <v>0</v>
      </c>
    </row>
    <row r="124" spans="3:4" x14ac:dyDescent="0.25">
      <c r="C124">
        <v>279</v>
      </c>
      <c r="D124">
        <v>0</v>
      </c>
    </row>
    <row r="125" spans="3:4" x14ac:dyDescent="0.25">
      <c r="C125">
        <v>280</v>
      </c>
      <c r="D125">
        <v>0</v>
      </c>
    </row>
    <row r="126" spans="3:4" x14ac:dyDescent="0.25">
      <c r="C126">
        <v>283</v>
      </c>
      <c r="D126">
        <v>0</v>
      </c>
    </row>
    <row r="127" spans="3:4" x14ac:dyDescent="0.25">
      <c r="C127">
        <v>284</v>
      </c>
      <c r="D127">
        <v>0</v>
      </c>
    </row>
    <row r="128" spans="3:4" x14ac:dyDescent="0.25">
      <c r="C128">
        <v>288</v>
      </c>
      <c r="D128">
        <v>0</v>
      </c>
    </row>
    <row r="129" spans="3:4" x14ac:dyDescent="0.25">
      <c r="C129">
        <v>289</v>
      </c>
      <c r="D129">
        <v>0</v>
      </c>
    </row>
    <row r="130" spans="3:4" x14ac:dyDescent="0.25">
      <c r="C130">
        <v>290</v>
      </c>
      <c r="D130">
        <v>0</v>
      </c>
    </row>
    <row r="131" spans="3:4" x14ac:dyDescent="0.25">
      <c r="C131">
        <v>292</v>
      </c>
      <c r="D131">
        <v>0</v>
      </c>
    </row>
    <row r="132" spans="3:4" x14ac:dyDescent="0.25">
      <c r="C132">
        <v>293</v>
      </c>
      <c r="D132">
        <v>0</v>
      </c>
    </row>
    <row r="133" spans="3:4" x14ac:dyDescent="0.25">
      <c r="C133">
        <v>294</v>
      </c>
      <c r="D133">
        <v>0</v>
      </c>
    </row>
    <row r="134" spans="3:4" x14ac:dyDescent="0.25">
      <c r="C134">
        <v>295</v>
      </c>
      <c r="D134">
        <v>0</v>
      </c>
    </row>
    <row r="135" spans="3:4" x14ac:dyDescent="0.25">
      <c r="C135">
        <v>296</v>
      </c>
      <c r="D135">
        <v>0</v>
      </c>
    </row>
    <row r="136" spans="3:4" x14ac:dyDescent="0.25">
      <c r="C136">
        <v>297</v>
      </c>
      <c r="D136">
        <v>0</v>
      </c>
    </row>
    <row r="137" spans="3:4" x14ac:dyDescent="0.25">
      <c r="C137">
        <v>299</v>
      </c>
      <c r="D137">
        <v>0</v>
      </c>
    </row>
    <row r="138" spans="3:4" x14ac:dyDescent="0.25">
      <c r="C138">
        <v>300</v>
      </c>
      <c r="D138">
        <v>0</v>
      </c>
    </row>
    <row r="139" spans="3:4" x14ac:dyDescent="0.25">
      <c r="C139">
        <v>301</v>
      </c>
      <c r="D139">
        <v>0</v>
      </c>
    </row>
    <row r="140" spans="3:4" x14ac:dyDescent="0.25">
      <c r="C140">
        <v>302</v>
      </c>
      <c r="D140">
        <v>0</v>
      </c>
    </row>
    <row r="141" spans="3:4" x14ac:dyDescent="0.25">
      <c r="C141">
        <v>304</v>
      </c>
      <c r="D141">
        <v>0</v>
      </c>
    </row>
    <row r="142" spans="3:4" x14ac:dyDescent="0.25">
      <c r="C142">
        <v>306</v>
      </c>
      <c r="D142">
        <v>0</v>
      </c>
    </row>
    <row r="143" spans="3:4" x14ac:dyDescent="0.25">
      <c r="C143">
        <v>307</v>
      </c>
      <c r="D143">
        <v>0</v>
      </c>
    </row>
    <row r="144" spans="3:4" x14ac:dyDescent="0.25">
      <c r="C144">
        <v>308</v>
      </c>
      <c r="D144">
        <v>0</v>
      </c>
    </row>
    <row r="145" spans="3:4" x14ac:dyDescent="0.25">
      <c r="C145">
        <v>309</v>
      </c>
      <c r="D145">
        <v>0</v>
      </c>
    </row>
    <row r="146" spans="3:4" x14ac:dyDescent="0.25">
      <c r="C146">
        <v>310</v>
      </c>
      <c r="D146">
        <v>0</v>
      </c>
    </row>
    <row r="147" spans="3:4" x14ac:dyDescent="0.25">
      <c r="C147">
        <v>311</v>
      </c>
      <c r="D147">
        <v>0</v>
      </c>
    </row>
    <row r="148" spans="3:4" x14ac:dyDescent="0.25">
      <c r="C148">
        <v>312</v>
      </c>
      <c r="D148">
        <v>0</v>
      </c>
    </row>
    <row r="149" spans="3:4" x14ac:dyDescent="0.25">
      <c r="C149">
        <v>313</v>
      </c>
      <c r="D149">
        <v>0</v>
      </c>
    </row>
    <row r="150" spans="3:4" x14ac:dyDescent="0.25">
      <c r="C150">
        <v>315</v>
      </c>
      <c r="D150">
        <v>0</v>
      </c>
    </row>
    <row r="151" spans="3:4" x14ac:dyDescent="0.25">
      <c r="C151">
        <v>316</v>
      </c>
      <c r="D151">
        <v>0</v>
      </c>
    </row>
    <row r="152" spans="3:4" x14ac:dyDescent="0.25">
      <c r="C152">
        <v>317</v>
      </c>
      <c r="D152">
        <v>0</v>
      </c>
    </row>
    <row r="153" spans="3:4" x14ac:dyDescent="0.25">
      <c r="C153">
        <v>319</v>
      </c>
      <c r="D153">
        <v>0</v>
      </c>
    </row>
    <row r="154" spans="3:4" x14ac:dyDescent="0.25">
      <c r="C154">
        <v>323</v>
      </c>
      <c r="D154">
        <v>0</v>
      </c>
    </row>
    <row r="155" spans="3:4" x14ac:dyDescent="0.25">
      <c r="C155">
        <v>325</v>
      </c>
      <c r="D155">
        <v>0</v>
      </c>
    </row>
    <row r="156" spans="3:4" x14ac:dyDescent="0.25">
      <c r="C156">
        <v>328</v>
      </c>
      <c r="D156">
        <v>0</v>
      </c>
    </row>
    <row r="157" spans="3:4" x14ac:dyDescent="0.25">
      <c r="C157">
        <v>329</v>
      </c>
      <c r="D157">
        <v>0</v>
      </c>
    </row>
    <row r="158" spans="3:4" x14ac:dyDescent="0.25">
      <c r="C158">
        <v>330</v>
      </c>
      <c r="D158">
        <v>0</v>
      </c>
    </row>
    <row r="159" spans="3:4" x14ac:dyDescent="0.25">
      <c r="C159">
        <v>331</v>
      </c>
      <c r="D159">
        <v>0</v>
      </c>
    </row>
    <row r="160" spans="3:4" x14ac:dyDescent="0.25">
      <c r="C160">
        <v>335</v>
      </c>
      <c r="D160">
        <v>0</v>
      </c>
    </row>
    <row r="161" spans="2:6" x14ac:dyDescent="0.25">
      <c r="C161">
        <v>338</v>
      </c>
      <c r="D161">
        <v>0</v>
      </c>
    </row>
    <row r="162" spans="2:6" x14ac:dyDescent="0.25">
      <c r="C162">
        <v>340</v>
      </c>
      <c r="D162">
        <v>0</v>
      </c>
    </row>
    <row r="163" spans="2:6" x14ac:dyDescent="0.25">
      <c r="C163">
        <v>343</v>
      </c>
      <c r="D163">
        <v>0</v>
      </c>
    </row>
    <row r="164" spans="2:6" x14ac:dyDescent="0.25">
      <c r="C164">
        <v>346</v>
      </c>
      <c r="D164">
        <v>0</v>
      </c>
    </row>
    <row r="165" spans="2:6" x14ac:dyDescent="0.25">
      <c r="C165">
        <v>347</v>
      </c>
      <c r="D165">
        <v>0</v>
      </c>
    </row>
    <row r="166" spans="2:6" x14ac:dyDescent="0.25">
      <c r="C166">
        <v>351</v>
      </c>
      <c r="D166">
        <v>0</v>
      </c>
    </row>
    <row r="167" spans="2:6" x14ac:dyDescent="0.25">
      <c r="B167" t="s">
        <v>13</v>
      </c>
      <c r="C167">
        <v>357</v>
      </c>
      <c r="D167">
        <v>0</v>
      </c>
    </row>
    <row r="168" spans="2:6" x14ac:dyDescent="0.25">
      <c r="C168">
        <v>360</v>
      </c>
      <c r="D168">
        <v>0</v>
      </c>
      <c r="F168" s="5"/>
    </row>
    <row r="169" spans="2:6" x14ac:dyDescent="0.25">
      <c r="C169">
        <v>361</v>
      </c>
      <c r="D169">
        <v>0</v>
      </c>
    </row>
    <row r="170" spans="2:6" x14ac:dyDescent="0.25">
      <c r="C170">
        <v>362</v>
      </c>
      <c r="D170">
        <v>0</v>
      </c>
    </row>
    <row r="171" spans="2:6" x14ac:dyDescent="0.25">
      <c r="C171">
        <v>364</v>
      </c>
      <c r="D171">
        <v>0</v>
      </c>
    </row>
    <row r="172" spans="2:6" x14ac:dyDescent="0.25">
      <c r="C172">
        <v>366</v>
      </c>
      <c r="D172">
        <v>0</v>
      </c>
    </row>
    <row r="173" spans="2:6" x14ac:dyDescent="0.25">
      <c r="C173">
        <v>367</v>
      </c>
      <c r="D173">
        <v>0</v>
      </c>
    </row>
    <row r="174" spans="2:6" x14ac:dyDescent="0.25">
      <c r="C174">
        <v>368</v>
      </c>
      <c r="D174">
        <v>0</v>
      </c>
    </row>
    <row r="175" spans="2:6" x14ac:dyDescent="0.25">
      <c r="C175">
        <v>369</v>
      </c>
      <c r="D175">
        <v>0</v>
      </c>
    </row>
    <row r="176" spans="2:6" x14ac:dyDescent="0.25">
      <c r="C176">
        <v>370</v>
      </c>
      <c r="D176">
        <v>0</v>
      </c>
    </row>
    <row r="177" spans="3:6" x14ac:dyDescent="0.25">
      <c r="C177">
        <v>371</v>
      </c>
      <c r="D177">
        <v>0</v>
      </c>
    </row>
    <row r="178" spans="3:6" x14ac:dyDescent="0.25">
      <c r="C178">
        <v>373</v>
      </c>
      <c r="D178">
        <v>0</v>
      </c>
    </row>
    <row r="179" spans="3:6" x14ac:dyDescent="0.25">
      <c r="C179">
        <v>377</v>
      </c>
      <c r="D179">
        <v>0</v>
      </c>
    </row>
    <row r="180" spans="3:6" x14ac:dyDescent="0.25">
      <c r="C180">
        <v>378</v>
      </c>
      <c r="D180">
        <v>0</v>
      </c>
    </row>
    <row r="181" spans="3:6" x14ac:dyDescent="0.25">
      <c r="C181">
        <v>379</v>
      </c>
      <c r="D181">
        <v>0</v>
      </c>
    </row>
    <row r="182" spans="3:6" x14ac:dyDescent="0.25">
      <c r="C182">
        <v>380</v>
      </c>
      <c r="D182">
        <v>0</v>
      </c>
    </row>
    <row r="183" spans="3:6" x14ac:dyDescent="0.25">
      <c r="C183">
        <v>381</v>
      </c>
      <c r="D183">
        <v>0</v>
      </c>
    </row>
    <row r="184" spans="3:6" x14ac:dyDescent="0.25">
      <c r="C184">
        <v>382</v>
      </c>
      <c r="D184">
        <v>0</v>
      </c>
      <c r="F184">
        <f>184/382</f>
        <v>0.48167539267015708</v>
      </c>
    </row>
    <row r="185" spans="3:6" x14ac:dyDescent="0.25">
      <c r="C185">
        <v>220</v>
      </c>
      <c r="D185">
        <v>8.33</v>
      </c>
    </row>
    <row r="186" spans="3:6" x14ac:dyDescent="0.25">
      <c r="C186">
        <v>29</v>
      </c>
      <c r="D186">
        <v>16.670000000000002</v>
      </c>
    </row>
    <row r="187" spans="3:6" x14ac:dyDescent="0.25">
      <c r="C187">
        <v>52</v>
      </c>
      <c r="D187">
        <v>16.670000000000002</v>
      </c>
    </row>
    <row r="188" spans="3:6" x14ac:dyDescent="0.25">
      <c r="C188">
        <v>81</v>
      </c>
      <c r="D188">
        <v>16.670000000000002</v>
      </c>
    </row>
    <row r="189" spans="3:6" x14ac:dyDescent="0.25">
      <c r="C189">
        <v>88</v>
      </c>
      <c r="D189">
        <v>16.670000000000002</v>
      </c>
    </row>
    <row r="190" spans="3:6" x14ac:dyDescent="0.25">
      <c r="C190">
        <v>118</v>
      </c>
      <c r="D190">
        <v>16.670000000000002</v>
      </c>
    </row>
    <row r="191" spans="3:6" x14ac:dyDescent="0.25">
      <c r="C191">
        <v>172</v>
      </c>
      <c r="D191">
        <v>16.670000000000002</v>
      </c>
    </row>
    <row r="192" spans="3:6" x14ac:dyDescent="0.25">
      <c r="C192">
        <v>212</v>
      </c>
      <c r="D192">
        <v>16.670000000000002</v>
      </c>
    </row>
    <row r="193" spans="3:4" x14ac:dyDescent="0.25">
      <c r="C193">
        <v>223</v>
      </c>
      <c r="D193">
        <v>16.670000000000002</v>
      </c>
    </row>
    <row r="194" spans="3:4" x14ac:dyDescent="0.25">
      <c r="C194">
        <v>232</v>
      </c>
      <c r="D194">
        <v>16.670000000000002</v>
      </c>
    </row>
    <row r="195" spans="3:4" x14ac:dyDescent="0.25">
      <c r="C195">
        <v>242</v>
      </c>
      <c r="D195">
        <v>16.670000000000002</v>
      </c>
    </row>
    <row r="196" spans="3:4" x14ac:dyDescent="0.25">
      <c r="C196">
        <v>251</v>
      </c>
      <c r="D196">
        <v>16.670000000000002</v>
      </c>
    </row>
    <row r="197" spans="3:4" x14ac:dyDescent="0.25">
      <c r="C197">
        <v>298</v>
      </c>
      <c r="D197">
        <v>16.670000000000002</v>
      </c>
    </row>
    <row r="198" spans="3:4" x14ac:dyDescent="0.25">
      <c r="C198">
        <v>318</v>
      </c>
      <c r="D198">
        <v>16.670000000000002</v>
      </c>
    </row>
    <row r="199" spans="3:4" x14ac:dyDescent="0.25">
      <c r="C199">
        <v>326</v>
      </c>
      <c r="D199">
        <v>16.670000000000002</v>
      </c>
    </row>
    <row r="200" spans="3:4" x14ac:dyDescent="0.25">
      <c r="C200">
        <v>344</v>
      </c>
      <c r="D200">
        <v>16.670000000000002</v>
      </c>
    </row>
    <row r="201" spans="3:4" x14ac:dyDescent="0.25">
      <c r="C201">
        <v>349</v>
      </c>
      <c r="D201">
        <v>16.670000000000002</v>
      </c>
    </row>
    <row r="202" spans="3:4" x14ac:dyDescent="0.25">
      <c r="C202">
        <v>363</v>
      </c>
      <c r="D202">
        <v>16.670000000000002</v>
      </c>
    </row>
    <row r="203" spans="3:4" x14ac:dyDescent="0.25">
      <c r="C203">
        <v>374</v>
      </c>
      <c r="D203">
        <v>16.670000000000002</v>
      </c>
    </row>
    <row r="204" spans="3:4" x14ac:dyDescent="0.25">
      <c r="C204">
        <v>57</v>
      </c>
      <c r="D204">
        <v>33.33</v>
      </c>
    </row>
    <row r="205" spans="3:4" x14ac:dyDescent="0.25">
      <c r="C205">
        <v>96</v>
      </c>
      <c r="D205">
        <v>33.33</v>
      </c>
    </row>
    <row r="206" spans="3:4" x14ac:dyDescent="0.25">
      <c r="C206">
        <v>113</v>
      </c>
      <c r="D206">
        <v>33.33</v>
      </c>
    </row>
    <row r="207" spans="3:4" x14ac:dyDescent="0.25">
      <c r="C207">
        <v>199</v>
      </c>
      <c r="D207">
        <v>33.33</v>
      </c>
    </row>
    <row r="208" spans="3:4" x14ac:dyDescent="0.25">
      <c r="C208">
        <v>286</v>
      </c>
      <c r="D208">
        <v>33.33</v>
      </c>
    </row>
    <row r="209" spans="2:6" x14ac:dyDescent="0.25">
      <c r="C209">
        <v>314</v>
      </c>
      <c r="D209">
        <v>33.33</v>
      </c>
    </row>
    <row r="210" spans="2:6" x14ac:dyDescent="0.25">
      <c r="C210">
        <v>324</v>
      </c>
      <c r="D210">
        <v>33.33</v>
      </c>
    </row>
    <row r="211" spans="2:6" x14ac:dyDescent="0.25">
      <c r="C211">
        <v>350</v>
      </c>
      <c r="D211">
        <v>33.33</v>
      </c>
    </row>
    <row r="212" spans="2:6" x14ac:dyDescent="0.25">
      <c r="C212">
        <v>5</v>
      </c>
      <c r="D212">
        <v>50</v>
      </c>
    </row>
    <row r="213" spans="2:6" x14ac:dyDescent="0.25">
      <c r="C213">
        <v>16</v>
      </c>
      <c r="D213">
        <v>50</v>
      </c>
    </row>
    <row r="214" spans="2:6" x14ac:dyDescent="0.25">
      <c r="C214">
        <v>51</v>
      </c>
      <c r="D214">
        <v>50</v>
      </c>
    </row>
    <row r="215" spans="2:6" x14ac:dyDescent="0.25">
      <c r="C215">
        <v>205</v>
      </c>
      <c r="D215">
        <v>50</v>
      </c>
    </row>
    <row r="216" spans="2:6" x14ac:dyDescent="0.25">
      <c r="C216">
        <v>209</v>
      </c>
      <c r="D216">
        <v>50</v>
      </c>
    </row>
    <row r="217" spans="2:6" x14ac:dyDescent="0.25">
      <c r="C217">
        <v>213</v>
      </c>
      <c r="D217">
        <v>50</v>
      </c>
    </row>
    <row r="218" spans="2:6" x14ac:dyDescent="0.25">
      <c r="C218">
        <v>256</v>
      </c>
      <c r="D218">
        <v>50</v>
      </c>
    </row>
    <row r="219" spans="2:6" x14ac:dyDescent="0.25">
      <c r="C219">
        <v>327</v>
      </c>
      <c r="D219">
        <v>50</v>
      </c>
    </row>
    <row r="220" spans="2:6" x14ac:dyDescent="0.25">
      <c r="C220">
        <v>341</v>
      </c>
      <c r="D220">
        <v>50</v>
      </c>
    </row>
    <row r="221" spans="2:6" x14ac:dyDescent="0.25">
      <c r="C221">
        <v>353</v>
      </c>
      <c r="D221">
        <v>50</v>
      </c>
    </row>
    <row r="222" spans="2:6" x14ac:dyDescent="0.25">
      <c r="C222">
        <v>45</v>
      </c>
      <c r="D222">
        <v>66.67</v>
      </c>
    </row>
    <row r="223" spans="2:6" x14ac:dyDescent="0.25">
      <c r="B223" t="s">
        <v>13</v>
      </c>
      <c r="C223">
        <v>90</v>
      </c>
      <c r="D223">
        <v>66.67</v>
      </c>
    </row>
    <row r="224" spans="2:6" x14ac:dyDescent="0.25">
      <c r="C224">
        <v>99</v>
      </c>
      <c r="D224">
        <v>66.67</v>
      </c>
      <c r="F224" s="5"/>
    </row>
    <row r="225" spans="3:4" x14ac:dyDescent="0.25">
      <c r="C225">
        <v>190</v>
      </c>
      <c r="D225">
        <v>66.67</v>
      </c>
    </row>
    <row r="226" spans="3:4" x14ac:dyDescent="0.25">
      <c r="C226">
        <v>207</v>
      </c>
      <c r="D226">
        <v>66.67</v>
      </c>
    </row>
    <row r="227" spans="3:4" x14ac:dyDescent="0.25">
      <c r="C227">
        <v>264</v>
      </c>
      <c r="D227">
        <v>66.67</v>
      </c>
    </row>
    <row r="228" spans="3:4" x14ac:dyDescent="0.25">
      <c r="C228">
        <v>22</v>
      </c>
      <c r="D228">
        <v>83.33</v>
      </c>
    </row>
    <row r="229" spans="3:4" x14ac:dyDescent="0.25">
      <c r="C229">
        <v>109</v>
      </c>
      <c r="D229">
        <v>83.33</v>
      </c>
    </row>
    <row r="230" spans="3:4" x14ac:dyDescent="0.25">
      <c r="C230">
        <v>143</v>
      </c>
      <c r="D230">
        <v>83.33</v>
      </c>
    </row>
    <row r="231" spans="3:4" x14ac:dyDescent="0.25">
      <c r="C231">
        <v>191</v>
      </c>
      <c r="D231">
        <v>83.33</v>
      </c>
    </row>
    <row r="232" spans="3:4" x14ac:dyDescent="0.25">
      <c r="C232">
        <v>216</v>
      </c>
      <c r="D232">
        <v>83.33</v>
      </c>
    </row>
    <row r="233" spans="3:4" x14ac:dyDescent="0.25">
      <c r="C233">
        <v>271</v>
      </c>
      <c r="D233">
        <v>83.33</v>
      </c>
    </row>
    <row r="234" spans="3:4" x14ac:dyDescent="0.25">
      <c r="C234">
        <v>376</v>
      </c>
      <c r="D234">
        <v>83.33</v>
      </c>
    </row>
    <row r="235" spans="3:4" x14ac:dyDescent="0.25">
      <c r="C235">
        <v>87</v>
      </c>
      <c r="D235">
        <v>100</v>
      </c>
    </row>
    <row r="236" spans="3:4" x14ac:dyDescent="0.25">
      <c r="C236">
        <v>21</v>
      </c>
      <c r="D236">
        <v>116.67</v>
      </c>
    </row>
    <row r="237" spans="3:4" x14ac:dyDescent="0.25">
      <c r="C237">
        <v>33</v>
      </c>
      <c r="D237">
        <v>116.67</v>
      </c>
    </row>
    <row r="238" spans="3:4" x14ac:dyDescent="0.25">
      <c r="C238">
        <v>155</v>
      </c>
      <c r="D238">
        <v>116.67</v>
      </c>
    </row>
    <row r="239" spans="3:4" x14ac:dyDescent="0.25">
      <c r="C239">
        <v>233</v>
      </c>
      <c r="D239">
        <v>116.67</v>
      </c>
    </row>
    <row r="240" spans="3:4" x14ac:dyDescent="0.25">
      <c r="C240">
        <v>235</v>
      </c>
      <c r="D240">
        <v>116.67</v>
      </c>
    </row>
    <row r="241" spans="3:4" x14ac:dyDescent="0.25">
      <c r="C241">
        <v>7</v>
      </c>
      <c r="D241">
        <v>133.33000000000001</v>
      </c>
    </row>
    <row r="242" spans="3:4" x14ac:dyDescent="0.25">
      <c r="C242">
        <v>125</v>
      </c>
      <c r="D242">
        <v>133.33000000000001</v>
      </c>
    </row>
    <row r="243" spans="3:4" x14ac:dyDescent="0.25">
      <c r="C243">
        <v>210</v>
      </c>
      <c r="D243">
        <v>133.33000000000001</v>
      </c>
    </row>
    <row r="244" spans="3:4" x14ac:dyDescent="0.25">
      <c r="C244">
        <v>225</v>
      </c>
      <c r="D244">
        <v>133.33000000000001</v>
      </c>
    </row>
    <row r="245" spans="3:4" x14ac:dyDescent="0.25">
      <c r="C245">
        <v>336</v>
      </c>
      <c r="D245">
        <v>133.33000000000001</v>
      </c>
    </row>
    <row r="246" spans="3:4" x14ac:dyDescent="0.25">
      <c r="C246">
        <v>348</v>
      </c>
      <c r="D246">
        <v>133.33000000000001</v>
      </c>
    </row>
    <row r="247" spans="3:4" x14ac:dyDescent="0.25">
      <c r="C247">
        <v>148</v>
      </c>
      <c r="D247">
        <v>150</v>
      </c>
    </row>
    <row r="248" spans="3:4" x14ac:dyDescent="0.25">
      <c r="C248">
        <v>161</v>
      </c>
      <c r="D248">
        <v>150</v>
      </c>
    </row>
    <row r="249" spans="3:4" x14ac:dyDescent="0.25">
      <c r="C249">
        <v>238</v>
      </c>
      <c r="D249">
        <v>150</v>
      </c>
    </row>
    <row r="250" spans="3:4" x14ac:dyDescent="0.25">
      <c r="C250">
        <v>147</v>
      </c>
      <c r="D250">
        <v>183.33</v>
      </c>
    </row>
    <row r="251" spans="3:4" x14ac:dyDescent="0.25">
      <c r="C251">
        <v>239</v>
      </c>
      <c r="D251">
        <v>183.33</v>
      </c>
    </row>
    <row r="252" spans="3:4" x14ac:dyDescent="0.25">
      <c r="C252">
        <v>244</v>
      </c>
      <c r="D252">
        <v>183.33</v>
      </c>
    </row>
    <row r="253" spans="3:4" x14ac:dyDescent="0.25">
      <c r="C253">
        <v>270</v>
      </c>
      <c r="D253">
        <v>183.33</v>
      </c>
    </row>
    <row r="254" spans="3:4" x14ac:dyDescent="0.25">
      <c r="C254">
        <v>321</v>
      </c>
      <c r="D254">
        <v>183.33</v>
      </c>
    </row>
    <row r="255" spans="3:4" x14ac:dyDescent="0.25">
      <c r="C255">
        <v>164</v>
      </c>
      <c r="D255">
        <v>200</v>
      </c>
    </row>
    <row r="256" spans="3:4" x14ac:dyDescent="0.25">
      <c r="C256">
        <v>174</v>
      </c>
      <c r="D256">
        <v>200</v>
      </c>
    </row>
    <row r="257" spans="3:4" x14ac:dyDescent="0.25">
      <c r="C257">
        <v>186</v>
      </c>
      <c r="D257">
        <v>200</v>
      </c>
    </row>
    <row r="258" spans="3:4" x14ac:dyDescent="0.25">
      <c r="C258">
        <v>234</v>
      </c>
      <c r="D258">
        <v>200</v>
      </c>
    </row>
    <row r="259" spans="3:4" x14ac:dyDescent="0.25">
      <c r="C259">
        <v>332</v>
      </c>
      <c r="D259">
        <v>200</v>
      </c>
    </row>
    <row r="260" spans="3:4" x14ac:dyDescent="0.25">
      <c r="C260">
        <v>342</v>
      </c>
      <c r="D260">
        <v>200</v>
      </c>
    </row>
    <row r="261" spans="3:4" x14ac:dyDescent="0.25">
      <c r="C261">
        <v>86</v>
      </c>
      <c r="D261">
        <v>216.67</v>
      </c>
    </row>
    <row r="262" spans="3:4" x14ac:dyDescent="0.25">
      <c r="C262">
        <v>224</v>
      </c>
      <c r="D262">
        <v>216.67</v>
      </c>
    </row>
    <row r="263" spans="3:4" x14ac:dyDescent="0.25">
      <c r="C263">
        <v>246</v>
      </c>
      <c r="D263">
        <v>216.67</v>
      </c>
    </row>
    <row r="264" spans="3:4" x14ac:dyDescent="0.25">
      <c r="C264">
        <v>100</v>
      </c>
      <c r="D264">
        <v>233.33</v>
      </c>
    </row>
    <row r="265" spans="3:4" x14ac:dyDescent="0.25">
      <c r="C265">
        <v>259</v>
      </c>
      <c r="D265">
        <v>233.33</v>
      </c>
    </row>
    <row r="266" spans="3:4" x14ac:dyDescent="0.25">
      <c r="C266">
        <v>197</v>
      </c>
      <c r="D266">
        <v>250</v>
      </c>
    </row>
    <row r="267" spans="3:4" x14ac:dyDescent="0.25">
      <c r="C267">
        <v>334</v>
      </c>
      <c r="D267">
        <v>250</v>
      </c>
    </row>
    <row r="268" spans="3:4" x14ac:dyDescent="0.25">
      <c r="C268">
        <v>42</v>
      </c>
      <c r="D268">
        <v>266.67</v>
      </c>
    </row>
    <row r="269" spans="3:4" x14ac:dyDescent="0.25">
      <c r="C269">
        <v>175</v>
      </c>
      <c r="D269">
        <v>266.67</v>
      </c>
    </row>
    <row r="270" spans="3:4" x14ac:dyDescent="0.25">
      <c r="C270">
        <v>183</v>
      </c>
      <c r="D270">
        <v>266.67</v>
      </c>
    </row>
    <row r="271" spans="3:4" x14ac:dyDescent="0.25">
      <c r="C271">
        <v>82</v>
      </c>
      <c r="D271">
        <v>283.33</v>
      </c>
    </row>
    <row r="272" spans="3:4" x14ac:dyDescent="0.25">
      <c r="C272">
        <v>126</v>
      </c>
      <c r="D272">
        <v>283.33</v>
      </c>
    </row>
    <row r="273" spans="2:6" x14ac:dyDescent="0.25">
      <c r="C273">
        <v>37</v>
      </c>
      <c r="D273">
        <v>300</v>
      </c>
    </row>
    <row r="274" spans="2:6" x14ac:dyDescent="0.25">
      <c r="C274">
        <v>95</v>
      </c>
      <c r="D274">
        <v>300</v>
      </c>
    </row>
    <row r="275" spans="2:6" x14ac:dyDescent="0.25">
      <c r="C275">
        <v>144</v>
      </c>
      <c r="D275">
        <v>300</v>
      </c>
    </row>
    <row r="276" spans="2:6" x14ac:dyDescent="0.25">
      <c r="C276">
        <v>252</v>
      </c>
      <c r="D276">
        <v>300</v>
      </c>
    </row>
    <row r="277" spans="2:6" x14ac:dyDescent="0.25">
      <c r="C277">
        <v>102</v>
      </c>
      <c r="D277">
        <v>316.67</v>
      </c>
    </row>
    <row r="278" spans="2:6" x14ac:dyDescent="0.25">
      <c r="C278">
        <v>181</v>
      </c>
      <c r="D278">
        <v>316.67</v>
      </c>
    </row>
    <row r="279" spans="2:6" x14ac:dyDescent="0.25">
      <c r="B279" t="s">
        <v>13</v>
      </c>
      <c r="C279">
        <v>94</v>
      </c>
      <c r="D279">
        <v>350</v>
      </c>
    </row>
    <row r="280" spans="2:6" x14ac:dyDescent="0.25">
      <c r="C280">
        <v>192</v>
      </c>
      <c r="D280">
        <v>350</v>
      </c>
      <c r="F280" s="5"/>
    </row>
    <row r="281" spans="2:6" x14ac:dyDescent="0.25">
      <c r="C281">
        <v>345</v>
      </c>
      <c r="D281">
        <v>350</v>
      </c>
    </row>
    <row r="282" spans="2:6" x14ac:dyDescent="0.25">
      <c r="C282">
        <v>62</v>
      </c>
      <c r="D282">
        <v>366.67</v>
      </c>
    </row>
    <row r="283" spans="2:6" x14ac:dyDescent="0.25">
      <c r="C283">
        <v>83</v>
      </c>
      <c r="D283">
        <v>366.67</v>
      </c>
    </row>
    <row r="284" spans="2:6" x14ac:dyDescent="0.25">
      <c r="C284">
        <v>163</v>
      </c>
      <c r="D284">
        <v>366.67</v>
      </c>
    </row>
    <row r="285" spans="2:6" x14ac:dyDescent="0.25">
      <c r="C285">
        <v>3</v>
      </c>
      <c r="D285">
        <v>383.33</v>
      </c>
    </row>
    <row r="286" spans="2:6" x14ac:dyDescent="0.25">
      <c r="C286">
        <v>20</v>
      </c>
      <c r="D286">
        <v>383.33</v>
      </c>
    </row>
    <row r="287" spans="2:6" x14ac:dyDescent="0.25">
      <c r="C287">
        <v>56</v>
      </c>
      <c r="D287">
        <v>383.33</v>
      </c>
    </row>
    <row r="288" spans="2:6" x14ac:dyDescent="0.25">
      <c r="C288">
        <v>194</v>
      </c>
      <c r="D288">
        <v>383.33</v>
      </c>
    </row>
    <row r="289" spans="3:4" x14ac:dyDescent="0.25">
      <c r="C289">
        <v>30</v>
      </c>
      <c r="D289">
        <v>400</v>
      </c>
    </row>
    <row r="290" spans="3:4" x14ac:dyDescent="0.25">
      <c r="C290">
        <v>79</v>
      </c>
      <c r="D290">
        <v>400</v>
      </c>
    </row>
    <row r="291" spans="3:4" x14ac:dyDescent="0.25">
      <c r="C291">
        <v>333</v>
      </c>
      <c r="D291">
        <v>400</v>
      </c>
    </row>
    <row r="292" spans="3:4" x14ac:dyDescent="0.25">
      <c r="C292">
        <v>49</v>
      </c>
      <c r="D292">
        <v>433.33</v>
      </c>
    </row>
    <row r="293" spans="3:4" x14ac:dyDescent="0.25">
      <c r="C293">
        <v>101</v>
      </c>
      <c r="D293">
        <v>433.33</v>
      </c>
    </row>
    <row r="294" spans="3:4" x14ac:dyDescent="0.25">
      <c r="C294">
        <v>107</v>
      </c>
      <c r="D294">
        <v>433.33</v>
      </c>
    </row>
    <row r="295" spans="3:4" x14ac:dyDescent="0.25">
      <c r="C295">
        <v>196</v>
      </c>
      <c r="D295">
        <v>433.33</v>
      </c>
    </row>
    <row r="296" spans="3:4" x14ac:dyDescent="0.25">
      <c r="C296">
        <v>10</v>
      </c>
      <c r="D296">
        <v>466.67</v>
      </c>
    </row>
    <row r="297" spans="3:4" x14ac:dyDescent="0.25">
      <c r="C297">
        <v>253</v>
      </c>
      <c r="D297">
        <v>466.67</v>
      </c>
    </row>
    <row r="298" spans="3:4" x14ac:dyDescent="0.25">
      <c r="C298">
        <v>268</v>
      </c>
      <c r="D298">
        <v>500</v>
      </c>
    </row>
    <row r="299" spans="3:4" x14ac:dyDescent="0.25">
      <c r="C299">
        <v>19</v>
      </c>
      <c r="D299">
        <v>516.66999999999996</v>
      </c>
    </row>
    <row r="300" spans="3:4" x14ac:dyDescent="0.25">
      <c r="C300">
        <v>240</v>
      </c>
      <c r="D300">
        <v>516.66999999999996</v>
      </c>
    </row>
    <row r="301" spans="3:4" x14ac:dyDescent="0.25">
      <c r="C301">
        <v>273</v>
      </c>
      <c r="D301">
        <v>533.33000000000004</v>
      </c>
    </row>
    <row r="302" spans="3:4" x14ac:dyDescent="0.25">
      <c r="C302">
        <v>43</v>
      </c>
      <c r="D302">
        <v>550</v>
      </c>
    </row>
    <row r="303" spans="3:4" x14ac:dyDescent="0.25">
      <c r="C303">
        <v>359</v>
      </c>
      <c r="D303">
        <v>550</v>
      </c>
    </row>
    <row r="304" spans="3:4" x14ac:dyDescent="0.25">
      <c r="C304">
        <v>23</v>
      </c>
      <c r="D304">
        <v>583.33000000000004</v>
      </c>
    </row>
    <row r="305" spans="3:4" x14ac:dyDescent="0.25">
      <c r="C305">
        <v>59</v>
      </c>
      <c r="D305">
        <v>583.33000000000004</v>
      </c>
    </row>
    <row r="306" spans="3:4" x14ac:dyDescent="0.25">
      <c r="C306">
        <v>105</v>
      </c>
      <c r="D306">
        <v>583.33000000000004</v>
      </c>
    </row>
    <row r="307" spans="3:4" x14ac:dyDescent="0.25">
      <c r="C307">
        <v>339</v>
      </c>
      <c r="D307">
        <v>583.33000000000004</v>
      </c>
    </row>
    <row r="308" spans="3:4" x14ac:dyDescent="0.25">
      <c r="C308">
        <v>226</v>
      </c>
      <c r="D308">
        <v>600</v>
      </c>
    </row>
    <row r="309" spans="3:4" x14ac:dyDescent="0.25">
      <c r="C309">
        <v>285</v>
      </c>
      <c r="D309">
        <v>600</v>
      </c>
    </row>
    <row r="310" spans="3:4" x14ac:dyDescent="0.25">
      <c r="C310">
        <v>291</v>
      </c>
      <c r="D310">
        <v>616.66999999999996</v>
      </c>
    </row>
    <row r="311" spans="3:4" x14ac:dyDescent="0.25">
      <c r="C311">
        <v>303</v>
      </c>
      <c r="D311">
        <v>633.33000000000004</v>
      </c>
    </row>
    <row r="312" spans="3:4" x14ac:dyDescent="0.25">
      <c r="C312">
        <v>28</v>
      </c>
      <c r="D312">
        <v>666.67</v>
      </c>
    </row>
    <row r="313" spans="3:4" x14ac:dyDescent="0.25">
      <c r="C313">
        <v>355</v>
      </c>
      <c r="D313">
        <v>666.67</v>
      </c>
    </row>
    <row r="314" spans="3:4" x14ac:dyDescent="0.25">
      <c r="C314">
        <v>365</v>
      </c>
      <c r="D314">
        <v>683.33</v>
      </c>
    </row>
    <row r="315" spans="3:4" x14ac:dyDescent="0.25">
      <c r="C315">
        <v>202</v>
      </c>
      <c r="D315">
        <v>716.67</v>
      </c>
    </row>
    <row r="316" spans="3:4" x14ac:dyDescent="0.25">
      <c r="C316">
        <v>38</v>
      </c>
      <c r="D316">
        <v>733.33</v>
      </c>
    </row>
    <row r="317" spans="3:4" x14ac:dyDescent="0.25">
      <c r="C317">
        <v>122</v>
      </c>
      <c r="D317">
        <v>733.33</v>
      </c>
    </row>
    <row r="318" spans="3:4" x14ac:dyDescent="0.25">
      <c r="C318">
        <v>272</v>
      </c>
      <c r="D318">
        <v>733.33</v>
      </c>
    </row>
    <row r="319" spans="3:4" x14ac:dyDescent="0.25">
      <c r="C319">
        <v>193</v>
      </c>
      <c r="D319">
        <v>750</v>
      </c>
    </row>
    <row r="320" spans="3:4" x14ac:dyDescent="0.25">
      <c r="C320">
        <v>222</v>
      </c>
      <c r="D320">
        <v>750</v>
      </c>
    </row>
    <row r="321" spans="2:6" x14ac:dyDescent="0.25">
      <c r="C321">
        <v>358</v>
      </c>
      <c r="D321">
        <v>800</v>
      </c>
    </row>
    <row r="322" spans="2:6" x14ac:dyDescent="0.25">
      <c r="C322">
        <v>128</v>
      </c>
      <c r="D322">
        <v>833.33</v>
      </c>
    </row>
    <row r="323" spans="2:6" x14ac:dyDescent="0.25">
      <c r="C323">
        <v>70</v>
      </c>
      <c r="D323">
        <v>850</v>
      </c>
    </row>
    <row r="324" spans="2:6" x14ac:dyDescent="0.25">
      <c r="C324">
        <v>184</v>
      </c>
      <c r="D324">
        <v>850</v>
      </c>
    </row>
    <row r="325" spans="2:6" x14ac:dyDescent="0.25">
      <c r="C325">
        <v>215</v>
      </c>
      <c r="D325">
        <v>933.33</v>
      </c>
    </row>
    <row r="326" spans="2:6" x14ac:dyDescent="0.25">
      <c r="C326">
        <v>65</v>
      </c>
      <c r="D326">
        <v>950</v>
      </c>
    </row>
    <row r="327" spans="2:6" x14ac:dyDescent="0.25">
      <c r="C327">
        <v>255</v>
      </c>
      <c r="D327">
        <v>966.67</v>
      </c>
    </row>
    <row r="328" spans="2:6" x14ac:dyDescent="0.25">
      <c r="C328">
        <v>171</v>
      </c>
      <c r="D328">
        <v>1016.67</v>
      </c>
    </row>
    <row r="329" spans="2:6" x14ac:dyDescent="0.25">
      <c r="C329">
        <v>206</v>
      </c>
      <c r="D329">
        <v>1016.67</v>
      </c>
    </row>
    <row r="330" spans="2:6" x14ac:dyDescent="0.25">
      <c r="C330">
        <v>354</v>
      </c>
      <c r="D330">
        <v>1016.67</v>
      </c>
    </row>
    <row r="331" spans="2:6" x14ac:dyDescent="0.25">
      <c r="C331">
        <v>265</v>
      </c>
      <c r="D331">
        <v>1050</v>
      </c>
    </row>
    <row r="332" spans="2:6" x14ac:dyDescent="0.25">
      <c r="C332">
        <v>195</v>
      </c>
      <c r="D332">
        <v>1066.67</v>
      </c>
    </row>
    <row r="333" spans="2:6" x14ac:dyDescent="0.25">
      <c r="C333">
        <v>44</v>
      </c>
      <c r="D333">
        <v>1083.33</v>
      </c>
    </row>
    <row r="334" spans="2:6" x14ac:dyDescent="0.25">
      <c r="C334">
        <v>170</v>
      </c>
      <c r="D334">
        <v>1100</v>
      </c>
    </row>
    <row r="335" spans="2:6" x14ac:dyDescent="0.25">
      <c r="B335" t="s">
        <v>13</v>
      </c>
      <c r="C335">
        <v>281</v>
      </c>
      <c r="D335">
        <v>1100</v>
      </c>
    </row>
    <row r="336" spans="2:6" x14ac:dyDescent="0.25">
      <c r="C336">
        <v>305</v>
      </c>
      <c r="D336">
        <v>1116.67</v>
      </c>
      <c r="F336" s="5"/>
    </row>
    <row r="337" spans="3:4" x14ac:dyDescent="0.25">
      <c r="C337">
        <v>200</v>
      </c>
      <c r="D337">
        <v>1166.67</v>
      </c>
    </row>
    <row r="338" spans="3:4" x14ac:dyDescent="0.25">
      <c r="C338">
        <v>274</v>
      </c>
      <c r="D338">
        <v>1166.67</v>
      </c>
    </row>
    <row r="339" spans="3:4" x14ac:dyDescent="0.25">
      <c r="C339">
        <v>269</v>
      </c>
      <c r="D339">
        <v>1183.33</v>
      </c>
    </row>
    <row r="340" spans="3:4" x14ac:dyDescent="0.25">
      <c r="C340">
        <v>352</v>
      </c>
      <c r="D340">
        <v>1183.33</v>
      </c>
    </row>
    <row r="341" spans="3:4" x14ac:dyDescent="0.25">
      <c r="C341">
        <v>131</v>
      </c>
      <c r="D341">
        <v>1216.67</v>
      </c>
    </row>
    <row r="342" spans="3:4" x14ac:dyDescent="0.25">
      <c r="C342">
        <v>179</v>
      </c>
      <c r="D342">
        <v>1300</v>
      </c>
    </row>
    <row r="343" spans="3:4" x14ac:dyDescent="0.25">
      <c r="C343">
        <v>46</v>
      </c>
      <c r="D343">
        <v>1333.33</v>
      </c>
    </row>
    <row r="344" spans="3:4" x14ac:dyDescent="0.25">
      <c r="C344">
        <v>130</v>
      </c>
      <c r="D344">
        <v>1333.33</v>
      </c>
    </row>
    <row r="345" spans="3:4" x14ac:dyDescent="0.25">
      <c r="C345">
        <v>372</v>
      </c>
      <c r="D345">
        <v>1366.67</v>
      </c>
    </row>
    <row r="346" spans="3:4" x14ac:dyDescent="0.25">
      <c r="C346">
        <v>254</v>
      </c>
      <c r="D346">
        <v>1383.33</v>
      </c>
    </row>
    <row r="347" spans="3:4" x14ac:dyDescent="0.25">
      <c r="C347">
        <v>267</v>
      </c>
      <c r="D347">
        <v>1400</v>
      </c>
    </row>
    <row r="348" spans="3:4" x14ac:dyDescent="0.25">
      <c r="C348">
        <v>214</v>
      </c>
      <c r="D348">
        <v>1500</v>
      </c>
    </row>
    <row r="349" spans="3:4" x14ac:dyDescent="0.25">
      <c r="C349">
        <v>104</v>
      </c>
      <c r="D349">
        <v>1650</v>
      </c>
    </row>
    <row r="350" spans="3:4" x14ac:dyDescent="0.25">
      <c r="C350">
        <v>173</v>
      </c>
      <c r="D350">
        <v>1683.33</v>
      </c>
    </row>
    <row r="351" spans="3:4" x14ac:dyDescent="0.25">
      <c r="C351">
        <v>204</v>
      </c>
      <c r="D351">
        <v>1683.33</v>
      </c>
    </row>
    <row r="352" spans="3:4" x14ac:dyDescent="0.25">
      <c r="C352">
        <v>221</v>
      </c>
      <c r="D352">
        <v>1683.33</v>
      </c>
    </row>
    <row r="353" spans="3:4" x14ac:dyDescent="0.25">
      <c r="C353">
        <v>31</v>
      </c>
      <c r="D353">
        <v>1733.33</v>
      </c>
    </row>
    <row r="354" spans="3:4" x14ac:dyDescent="0.25">
      <c r="C354">
        <v>75</v>
      </c>
      <c r="D354">
        <v>1733.33</v>
      </c>
    </row>
    <row r="355" spans="3:4" x14ac:dyDescent="0.25">
      <c r="C355">
        <v>14</v>
      </c>
      <c r="D355">
        <v>1833.33</v>
      </c>
    </row>
    <row r="356" spans="3:4" x14ac:dyDescent="0.25">
      <c r="C356">
        <v>97</v>
      </c>
      <c r="D356">
        <v>1833.33</v>
      </c>
    </row>
    <row r="357" spans="3:4" x14ac:dyDescent="0.25">
      <c r="C357">
        <v>266</v>
      </c>
      <c r="D357">
        <v>1833.33</v>
      </c>
    </row>
    <row r="358" spans="3:4" x14ac:dyDescent="0.25">
      <c r="C358">
        <v>356</v>
      </c>
      <c r="D358">
        <v>1833.33</v>
      </c>
    </row>
    <row r="359" spans="3:4" x14ac:dyDescent="0.25">
      <c r="C359">
        <v>9</v>
      </c>
      <c r="D359">
        <v>1916.67</v>
      </c>
    </row>
    <row r="360" spans="3:4" x14ac:dyDescent="0.25">
      <c r="C360">
        <v>73</v>
      </c>
      <c r="D360">
        <v>1916.67</v>
      </c>
    </row>
    <row r="361" spans="3:4" x14ac:dyDescent="0.25">
      <c r="C361">
        <v>375</v>
      </c>
      <c r="D361">
        <v>1916.67</v>
      </c>
    </row>
    <row r="362" spans="3:4" x14ac:dyDescent="0.25">
      <c r="C362">
        <v>282</v>
      </c>
      <c r="D362">
        <v>1933.33</v>
      </c>
    </row>
    <row r="363" spans="3:4" x14ac:dyDescent="0.25">
      <c r="C363">
        <v>322</v>
      </c>
      <c r="D363">
        <v>1933.33</v>
      </c>
    </row>
    <row r="364" spans="3:4" x14ac:dyDescent="0.25">
      <c r="C364">
        <v>134</v>
      </c>
      <c r="D364">
        <v>1966.67</v>
      </c>
    </row>
    <row r="365" spans="3:4" x14ac:dyDescent="0.25">
      <c r="C365">
        <v>17</v>
      </c>
      <c r="D365">
        <v>2000</v>
      </c>
    </row>
    <row r="366" spans="3:4" x14ac:dyDescent="0.25">
      <c r="C366">
        <v>85</v>
      </c>
      <c r="D366">
        <v>2050</v>
      </c>
    </row>
    <row r="367" spans="3:4" x14ac:dyDescent="0.25">
      <c r="C367">
        <v>203</v>
      </c>
      <c r="D367">
        <v>2300</v>
      </c>
    </row>
    <row r="368" spans="3:4" x14ac:dyDescent="0.25">
      <c r="C368">
        <v>69</v>
      </c>
      <c r="D368">
        <v>2416.67</v>
      </c>
    </row>
    <row r="369" spans="3:4" x14ac:dyDescent="0.25">
      <c r="C369">
        <v>337</v>
      </c>
      <c r="D369">
        <v>2433.33</v>
      </c>
    </row>
    <row r="370" spans="3:4" x14ac:dyDescent="0.25">
      <c r="C370">
        <v>245</v>
      </c>
      <c r="D370">
        <v>2666.67</v>
      </c>
    </row>
    <row r="371" spans="3:4" x14ac:dyDescent="0.25">
      <c r="C371">
        <v>208</v>
      </c>
      <c r="D371">
        <v>2833.33</v>
      </c>
    </row>
    <row r="372" spans="3:4" x14ac:dyDescent="0.25">
      <c r="C372">
        <v>198</v>
      </c>
      <c r="D372">
        <v>3233.33</v>
      </c>
    </row>
    <row r="373" spans="3:4" x14ac:dyDescent="0.25">
      <c r="C373">
        <v>151</v>
      </c>
      <c r="D373">
        <v>3550</v>
      </c>
    </row>
    <row r="374" spans="3:4" x14ac:dyDescent="0.25">
      <c r="C374">
        <v>142</v>
      </c>
      <c r="D374">
        <v>3700</v>
      </c>
    </row>
    <row r="375" spans="3:4" x14ac:dyDescent="0.25">
      <c r="C375">
        <v>320</v>
      </c>
      <c r="D375">
        <v>3966.67</v>
      </c>
    </row>
    <row r="376" spans="3:4" x14ac:dyDescent="0.25">
      <c r="C376">
        <v>103</v>
      </c>
      <c r="D376">
        <v>4583.33</v>
      </c>
    </row>
    <row r="377" spans="3:4" x14ac:dyDescent="0.25">
      <c r="C377">
        <v>50</v>
      </c>
      <c r="D377">
        <v>4750</v>
      </c>
    </row>
    <row r="378" spans="3:4" x14ac:dyDescent="0.25">
      <c r="C378">
        <v>136</v>
      </c>
      <c r="D378">
        <v>4850</v>
      </c>
    </row>
    <row r="379" spans="3:4" x14ac:dyDescent="0.25">
      <c r="C379">
        <v>78</v>
      </c>
      <c r="D379">
        <v>5866.67</v>
      </c>
    </row>
    <row r="380" spans="3:4" x14ac:dyDescent="0.25">
      <c r="C380">
        <v>80</v>
      </c>
      <c r="D380">
        <v>5900</v>
      </c>
    </row>
    <row r="381" spans="3:4" x14ac:dyDescent="0.25">
      <c r="C381">
        <v>287</v>
      </c>
      <c r="D381">
        <v>6300</v>
      </c>
    </row>
    <row r="382" spans="3:4" x14ac:dyDescent="0.25">
      <c r="C382">
        <v>201</v>
      </c>
      <c r="D382">
        <v>10833.33</v>
      </c>
    </row>
    <row r="383" spans="3:4" x14ac:dyDescent="0.25">
      <c r="C383" t="s">
        <v>14</v>
      </c>
      <c r="D383" t="s">
        <v>15</v>
      </c>
    </row>
    <row r="392" spans="6:6" x14ac:dyDescent="0.25">
      <c r="F392" s="5"/>
    </row>
  </sheetData>
  <sortState ref="C1:D420">
    <sortCondition ref="D1:D4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wattm</dc:creator>
  <cp:lastModifiedBy>Veronica Bennett</cp:lastModifiedBy>
  <dcterms:created xsi:type="dcterms:W3CDTF">2011-10-11T01:09:06Z</dcterms:created>
  <dcterms:modified xsi:type="dcterms:W3CDTF">2013-06-03T22:06:12Z</dcterms:modified>
</cp:coreProperties>
</file>